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giunta\utenti\Commercio\Centri Commerciali Naturali 2022\GRADUATORIA 2022\"/>
    </mc:Choice>
  </mc:AlternateContent>
  <xr:revisionPtr revIDLastSave="0" documentId="13_ncr:1_{5B73F106-328D-4740-8158-59B1D170BE80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P17" i="1" l="1"/>
  <c r="P5" i="1" l="1"/>
  <c r="P6" i="1" s="1"/>
  <c r="P7" i="1" s="1"/>
  <c r="P8" i="1" s="1"/>
  <c r="P9" i="1" s="1"/>
  <c r="P10" i="1" s="1"/>
  <c r="P11" i="1" s="1"/>
  <c r="P12" i="1" s="1"/>
  <c r="P13" i="1" s="1"/>
  <c r="P14" i="1" s="1"/>
  <c r="P18" i="1" l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</calcChain>
</file>

<file path=xl/sharedStrings.xml><?xml version="1.0" encoding="utf-8"?>
<sst xmlns="http://schemas.openxmlformats.org/spreadsheetml/2006/main" count="230" uniqueCount="182">
  <si>
    <t>Punteggio</t>
  </si>
  <si>
    <t xml:space="preserve">ALTIDONA                          </t>
  </si>
  <si>
    <t>Largo Municipale, 1</t>
  </si>
  <si>
    <t>I Fornaci 2.0</t>
  </si>
  <si>
    <t>00356990440</t>
  </si>
  <si>
    <t xml:space="preserve">URBINO                            </t>
  </si>
  <si>
    <t>Via Pucinotti, 3</t>
  </si>
  <si>
    <t>UCCN Federico da Montefeltro - Centro Storico Anima di Urbino</t>
  </si>
  <si>
    <t>82004510416</t>
  </si>
  <si>
    <t xml:space="preserve">FANO                              </t>
  </si>
  <si>
    <t>Via San Francesco d'assisi, 76</t>
  </si>
  <si>
    <t>Redirect - Commercio al Centro</t>
  </si>
  <si>
    <t>00127440410</t>
  </si>
  <si>
    <t xml:space="preserve">PEDASO                            </t>
  </si>
  <si>
    <t>Piazza Roma, 6</t>
  </si>
  <si>
    <t>CCN Pedaso</t>
  </si>
  <si>
    <t>00354960445</t>
  </si>
  <si>
    <t xml:space="preserve">MONTEPRANDONE                     </t>
  </si>
  <si>
    <t>Piazza dell'Aquila, 1</t>
  </si>
  <si>
    <t>Cento al Centro</t>
  </si>
  <si>
    <t>00376950440</t>
  </si>
  <si>
    <t xml:space="preserve">ORTEZZANO                         </t>
  </si>
  <si>
    <t>Piazza Umberto I, 4</t>
  </si>
  <si>
    <t>Naturaliter Ortezzano</t>
  </si>
  <si>
    <t>00390830446</t>
  </si>
  <si>
    <t>ACQUALAGNA</t>
  </si>
  <si>
    <t>Piazza Mattei, 9</t>
  </si>
  <si>
    <t>Acqualagna agire locale</t>
  </si>
  <si>
    <t xml:space="preserve">MONTERUBBIANO                     </t>
  </si>
  <si>
    <t>Via Trento e Triste, 1</t>
  </si>
  <si>
    <t>Le Radici del nostro tempo</t>
  </si>
  <si>
    <t>00357030444</t>
  </si>
  <si>
    <t xml:space="preserve">FRONTONE                          </t>
  </si>
  <si>
    <t>Piazzale del Municipio 19</t>
  </si>
  <si>
    <t>00314800418</t>
  </si>
  <si>
    <t xml:space="preserve">SANT'ANGELO IN VADO               </t>
  </si>
  <si>
    <t>Piazza Umberto I</t>
  </si>
  <si>
    <t>82000490415</t>
  </si>
  <si>
    <t xml:space="preserve">MONTEFIORE DELL'ASO               </t>
  </si>
  <si>
    <t>Piazza della Repubblica</t>
  </si>
  <si>
    <t>CCN Montefiore</t>
  </si>
  <si>
    <t>00291360444</t>
  </si>
  <si>
    <t xml:space="preserve">APECCHIO                          </t>
  </si>
  <si>
    <t>Via XX Settembre, 8</t>
  </si>
  <si>
    <t>Centro Commerciale Naturale Comune di Apecchio</t>
  </si>
  <si>
    <t>82000010411</t>
  </si>
  <si>
    <t xml:space="preserve">GRADARA                           </t>
  </si>
  <si>
    <t>Via Mancini, 23</t>
  </si>
  <si>
    <t>00347330417</t>
  </si>
  <si>
    <t xml:space="preserve">PESARO                            </t>
  </si>
  <si>
    <t>Piazza del Popolo, 1</t>
  </si>
  <si>
    <t>CCN Porta Sale</t>
  </si>
  <si>
    <t>00272430414</t>
  </si>
  <si>
    <t xml:space="preserve">CASTIGNANO                        </t>
  </si>
  <si>
    <t>Via Margherita, 25</t>
  </si>
  <si>
    <t>Centro Commerciale Naturale dei Calanchi</t>
  </si>
  <si>
    <t xml:space="preserve">SAN BENEDETTO DEL TRONTO          </t>
  </si>
  <si>
    <t>00360140446</t>
  </si>
  <si>
    <t xml:space="preserve">POTENZA PICENA                    </t>
  </si>
  <si>
    <t>Piazza Matteotti, 28</t>
  </si>
  <si>
    <t>CCN Montesanto</t>
  </si>
  <si>
    <t>00125720433</t>
  </si>
  <si>
    <t xml:space="preserve">ANCONA                            </t>
  </si>
  <si>
    <t>Largo XXIV Maggio 1</t>
  </si>
  <si>
    <t>00351040423</t>
  </si>
  <si>
    <t xml:space="preserve">MACERATA                          </t>
  </si>
  <si>
    <t>Piazza della Libertà, 3</t>
  </si>
  <si>
    <t>Centro Commerciale Naturale - Corso Cavour</t>
  </si>
  <si>
    <t>80001650433</t>
  </si>
  <si>
    <t xml:space="preserve">MONSAMPOLO DEL TRONTO             </t>
  </si>
  <si>
    <t>Corso Vittorio Emanuele III</t>
  </si>
  <si>
    <t>82000530442</t>
  </si>
  <si>
    <t xml:space="preserve">MATELICA                          </t>
  </si>
  <si>
    <t>Via Spontini, 4</t>
  </si>
  <si>
    <t>Matelica in Vetrina</t>
  </si>
  <si>
    <t xml:space="preserve">LORETO                            </t>
  </si>
  <si>
    <t>Corso Boccalino, 32</t>
  </si>
  <si>
    <t>Loreto Centro Commerciale Naturale</t>
  </si>
  <si>
    <t>00319830428</t>
  </si>
  <si>
    <t xml:space="preserve">STAFFOLO                          </t>
  </si>
  <si>
    <t>via XX settembre, 14</t>
  </si>
  <si>
    <t>00193620424</t>
  </si>
  <si>
    <t xml:space="preserve">MOMBAROCCIO                       </t>
  </si>
  <si>
    <t>Piazza Barocci, 4</t>
  </si>
  <si>
    <t>CCN mombaroccio</t>
  </si>
  <si>
    <t>00360400410</t>
  </si>
  <si>
    <t xml:space="preserve">CAGLI                             </t>
  </si>
  <si>
    <t>Piazza Matteotti, 1</t>
  </si>
  <si>
    <t>Centro Commerciale Naturale Esperenziale</t>
  </si>
  <si>
    <t>00146060413</t>
  </si>
  <si>
    <t xml:space="preserve">FOSSOMBRONE                       </t>
  </si>
  <si>
    <t>Corso Garibaldi, 8</t>
  </si>
  <si>
    <t>Mercatus di Forum Semproni</t>
  </si>
  <si>
    <t>00223590415</t>
  </si>
  <si>
    <t xml:space="preserve">POLVERIGI                         </t>
  </si>
  <si>
    <t>Piazza Umberto I, 15</t>
  </si>
  <si>
    <t>CCN Polverigi</t>
  </si>
  <si>
    <t>00168450427</t>
  </si>
  <si>
    <t xml:space="preserve">CHIARAVALLE                       </t>
  </si>
  <si>
    <t>Piazza Risorgimento, 11</t>
  </si>
  <si>
    <t>Il Commercio al Centro</t>
  </si>
  <si>
    <t>00166560425</t>
  </si>
  <si>
    <t xml:space="preserve">MOGLIANO                          </t>
  </si>
  <si>
    <t>Via Adriano Adriani, 6</t>
  </si>
  <si>
    <t>00244400438</t>
  </si>
  <si>
    <t xml:space="preserve">CORRIDONIA                        </t>
  </si>
  <si>
    <t>Piazza Filippo Corridoni, 8</t>
  </si>
  <si>
    <t>Centro Commerciale Naturale Montolmo</t>
  </si>
  <si>
    <t>00111090437</t>
  </si>
  <si>
    <t xml:space="preserve">OSTRA                             </t>
  </si>
  <si>
    <t>Piazza dei Martiri, 4</t>
  </si>
  <si>
    <t>Facciamo Centro</t>
  </si>
  <si>
    <t>83001110424</t>
  </si>
  <si>
    <t>Graduatoria</t>
  </si>
  <si>
    <t>00358540441</t>
  </si>
  <si>
    <t>Somma incrementale</t>
  </si>
  <si>
    <t>Comune</t>
  </si>
  <si>
    <t>Indirizzo</t>
  </si>
  <si>
    <t>CCN Vadese</t>
  </si>
  <si>
    <t>Capoluogo di Frontone 2022</t>
  </si>
  <si>
    <t>Viale De Gasperi 124</t>
  </si>
  <si>
    <t>Le Vie del Centro di Ancona</t>
  </si>
  <si>
    <t>Monsampolo guarda al futuro … Il CCN cresce</t>
  </si>
  <si>
    <t>CCN  Staffolo</t>
  </si>
  <si>
    <t>Viale dello Shopping - CCN De Gasperi</t>
  </si>
  <si>
    <t>Mogliano Intreccio di Sapori</t>
  </si>
  <si>
    <t>Gradara: borgo medioevale per un CCN</t>
  </si>
  <si>
    <t>Spesa Comune Richiesta</t>
  </si>
  <si>
    <t>Spesa PMI Richiesta</t>
  </si>
  <si>
    <t>Spesa PMI Ammissibile</t>
  </si>
  <si>
    <t>Spesa Comune Ammissibile</t>
  </si>
  <si>
    <t>Spesa Totale Ammessibile</t>
  </si>
  <si>
    <t>Rapporto       Popolazione</t>
  </si>
  <si>
    <t>Contributo Regionale</t>
  </si>
  <si>
    <t>Denominazione Progetto</t>
  </si>
  <si>
    <t>Spesa Totale Richiesta</t>
  </si>
  <si>
    <t>Allegato A</t>
  </si>
  <si>
    <t>Capitolo</t>
  </si>
  <si>
    <t>Prov</t>
  </si>
  <si>
    <t>CUP</t>
  </si>
  <si>
    <t>AN</t>
  </si>
  <si>
    <t>MC</t>
  </si>
  <si>
    <t>PU</t>
  </si>
  <si>
    <t>AP</t>
  </si>
  <si>
    <t>FM</t>
  </si>
  <si>
    <t>B38C22001820008</t>
  </si>
  <si>
    <t>B18C22001720008</t>
  </si>
  <si>
    <t xml:space="preserve">B38C22001830008 </t>
  </si>
  <si>
    <t>B38C22001840008</t>
  </si>
  <si>
    <t>B58C22004040008</t>
  </si>
  <si>
    <t>B28C22000860008</t>
  </si>
  <si>
    <t>B98C22000820008</t>
  </si>
  <si>
    <t xml:space="preserve">B48C22001110008 </t>
  </si>
  <si>
    <t>B88C22001580008</t>
  </si>
  <si>
    <t>B28C22000890008</t>
  </si>
  <si>
    <t>B58C22004100008</t>
  </si>
  <si>
    <t>B18C22001800008</t>
  </si>
  <si>
    <t>B18C22001810008</t>
  </si>
  <si>
    <t>B18C22001820008</t>
  </si>
  <si>
    <t>B78C22002680008</t>
  </si>
  <si>
    <t>B88C22001600008</t>
  </si>
  <si>
    <t>B88C22001610008</t>
  </si>
  <si>
    <t>B18C22001830008</t>
  </si>
  <si>
    <t>B38C22001860008</t>
  </si>
  <si>
    <t>B88C22001620008</t>
  </si>
  <si>
    <t>B98C22000830008</t>
  </si>
  <si>
    <t>B98C22000840008</t>
  </si>
  <si>
    <t>B58C22004120008</t>
  </si>
  <si>
    <t>B58C22004130008</t>
  </si>
  <si>
    <t>B88C22001630008</t>
  </si>
  <si>
    <t>B68C22000550008</t>
  </si>
  <si>
    <t>B58C22004140008</t>
  </si>
  <si>
    <t>B38C22001890008</t>
  </si>
  <si>
    <t>B68C22000560008</t>
  </si>
  <si>
    <t>B18C22001840008</t>
  </si>
  <si>
    <t>B98C22000850008</t>
  </si>
  <si>
    <t>B98C22000860008</t>
  </si>
  <si>
    <t>COR</t>
  </si>
  <si>
    <r>
      <rPr>
        <b/>
        <sz val="11"/>
        <color theme="1"/>
        <rFont val="Arial Narrow"/>
        <family val="2"/>
      </rPr>
      <t>DGR n. 1057/2019 - DGR n. 1532/2020 – DGR n. 144/2022 - Decreto n.106/2022  Contributi agli interventi volti alla realizzazione di progetti integrati tra i Comuni e le PMI per lo sviluppo dei Centri Commerciali Naturali</t>
    </r>
    <r>
      <rPr>
        <sz val="11"/>
        <color theme="1"/>
        <rFont val="Arial Narrow"/>
        <family val="2"/>
      </rPr>
      <t xml:space="preserve"> -        </t>
    </r>
    <r>
      <rPr>
        <sz val="9"/>
        <color theme="1"/>
        <rFont val="Arial Narrow"/>
        <family val="2"/>
      </rPr>
      <t xml:space="preserve">                                                                       </t>
    </r>
    <r>
      <rPr>
        <b/>
        <sz val="11"/>
        <color theme="1"/>
        <rFont val="Arial Narrow"/>
        <family val="2"/>
      </rPr>
      <t>GRADUATORIA DOMANDE</t>
    </r>
    <r>
      <rPr>
        <b/>
        <sz val="9"/>
        <color theme="1"/>
        <rFont val="Arial Narrow"/>
        <family val="2"/>
      </rPr>
      <t xml:space="preserve">        </t>
    </r>
    <r>
      <rPr>
        <sz val="9"/>
        <color theme="1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Arial Narrow"/>
        <family val="2"/>
      </rPr>
      <t>Si concede il contributo a favore dei Comuni in ordine di graduatoria dalla n. 1 alla n. 21 riducendo per insufficienza di disponibilità finanziaria il contributo al Comune di Matelica da € 67.240,00 ad € 22.248,02.</t>
    </r>
    <r>
      <rPr>
        <sz val="9"/>
        <color theme="1"/>
        <rFont val="Arial Narrow"/>
        <family val="2"/>
      </rPr>
      <t xml:space="preserve">   </t>
    </r>
  </si>
  <si>
    <t>C.F.</t>
  </si>
  <si>
    <t>00033120437</t>
  </si>
  <si>
    <t>00152230413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</si>
</sst>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€&quot;;\-#,##0.00\ &quot;€&quot;"/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44" fontId="3" fillId="0" borderId="1" xfId="1" applyFont="1" applyFill="1" applyBorder="1" applyAlignment="1">
      <alignment horizontal="center" wrapText="1"/>
    </xf>
    <xf numFmtId="7" fontId="3" fillId="0" borderId="1" xfId="2" applyNumberFormat="1" applyFont="1" applyFill="1" applyBorder="1" applyAlignment="1">
      <alignment horizontal="right" wrapText="1"/>
    </xf>
    <xf numFmtId="0" fontId="9" fillId="2" borderId="1" xfId="2" applyFont="1" applyFill="1" applyBorder="1" applyAlignment="1">
      <alignment horizontal="center" vertical="center" wrapText="1"/>
    </xf>
    <xf numFmtId="0" fontId="8" fillId="0" borderId="0" xfId="0" applyFont="1"/>
    <xf numFmtId="0" fontId="3" fillId="2" borderId="1" xfId="2" applyFont="1" applyFill="1" applyBorder="1" applyAlignment="1">
      <alignment horizontal="center" textRotation="90"/>
    </xf>
    <xf numFmtId="0" fontId="4" fillId="0" borderId="0" xfId="0" applyFont="1" applyFill="1"/>
    <xf numFmtId="44" fontId="4" fillId="0" borderId="0" xfId="1" applyFont="1" applyFill="1" applyAlignment="1">
      <alignment horizontal="center"/>
    </xf>
    <xf numFmtId="0" fontId="3" fillId="0" borderId="1" xfId="2" quotePrefix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44" fontId="3" fillId="4" borderId="1" xfId="1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textRotation="90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7" fontId="3" fillId="0" borderId="2" xfId="2" applyNumberFormat="1" applyFont="1" applyFill="1" applyBorder="1" applyAlignment="1">
      <alignment horizontal="right" vertical="center" wrapText="1"/>
    </xf>
    <xf numFmtId="7" fontId="3" fillId="0" borderId="3" xfId="2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3">
    <cellStyle name="Normale" xfId="0" builtinId="0"/>
    <cellStyle name="Normale_Foglio1" xfId="2" xr:uid="{00000000-0005-0000-0000-000001000000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"/>
  <sheetViews>
    <sheetView tabSelected="1" topLeftCell="A10" zoomScale="115" zoomScaleNormal="115" workbookViewId="0">
      <selection activeCell="F11" sqref="F11"/>
    </sheetView>
  </sheetViews>
  <sheetFormatPr defaultColWidth="8.88671875" defaultRowHeight="13.8" x14ac:dyDescent="0.3"/>
  <cols>
    <col min="1" max="1" width="3.6640625" style="2" customWidth="1"/>
    <col min="2" max="2" width="12.33203125" style="14" customWidth="1"/>
    <col min="3" max="3" width="13.6640625" style="14" customWidth="1"/>
    <col min="4" max="4" width="5.33203125" style="2" customWidth="1"/>
    <col min="5" max="5" width="19" style="1" customWidth="1"/>
    <col min="6" max="6" width="11.44140625" style="17" customWidth="1"/>
    <col min="7" max="7" width="11.44140625" style="2" customWidth="1"/>
    <col min="8" max="8" width="11" style="3" customWidth="1"/>
    <col min="9" max="9" width="11.33203125" style="3" customWidth="1"/>
    <col min="10" max="10" width="10.88671875" style="3" customWidth="1"/>
    <col min="11" max="11" width="10.33203125" style="3" customWidth="1"/>
    <col min="12" max="12" width="10.6640625" style="3" customWidth="1"/>
    <col min="13" max="13" width="10.33203125" style="15" customWidth="1"/>
    <col min="14" max="14" width="6.109375" style="2" customWidth="1"/>
    <col min="15" max="15" width="9.33203125" style="14" customWidth="1"/>
    <col min="16" max="16" width="11.6640625" style="1" customWidth="1"/>
    <col min="17" max="17" width="4" style="2" customWidth="1"/>
    <col min="18" max="18" width="6.6640625" style="12" customWidth="1"/>
    <col min="19" max="19" width="8" style="1" customWidth="1"/>
    <col min="20" max="16384" width="8.88671875" style="1"/>
  </cols>
  <sheetData>
    <row r="1" spans="1:19" ht="18.600000000000001" customHeight="1" x14ac:dyDescent="0.3">
      <c r="A1" s="29" t="s">
        <v>136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48.6" customHeight="1" x14ac:dyDescent="0.3">
      <c r="A2" s="30" t="s">
        <v>178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48" customHeight="1" x14ac:dyDescent="0.3">
      <c r="A3" s="13" t="s">
        <v>113</v>
      </c>
      <c r="B3" s="18" t="s">
        <v>116</v>
      </c>
      <c r="C3" s="18" t="s">
        <v>117</v>
      </c>
      <c r="D3" s="19"/>
      <c r="E3" s="19" t="s">
        <v>134</v>
      </c>
      <c r="F3" s="20" t="s">
        <v>179</v>
      </c>
      <c r="G3" s="21" t="s">
        <v>137</v>
      </c>
      <c r="H3" s="22" t="s">
        <v>127</v>
      </c>
      <c r="I3" s="22" t="s">
        <v>128</v>
      </c>
      <c r="J3" s="22" t="s">
        <v>135</v>
      </c>
      <c r="K3" s="22" t="s">
        <v>130</v>
      </c>
      <c r="L3" s="22" t="s">
        <v>129</v>
      </c>
      <c r="M3" s="23" t="s">
        <v>131</v>
      </c>
      <c r="N3" s="24" t="s">
        <v>132</v>
      </c>
      <c r="O3" s="20" t="s">
        <v>133</v>
      </c>
      <c r="P3" s="4" t="s">
        <v>115</v>
      </c>
      <c r="Q3" s="5" t="s">
        <v>0</v>
      </c>
      <c r="R3" s="4" t="s">
        <v>139</v>
      </c>
      <c r="S3" s="4" t="s">
        <v>177</v>
      </c>
    </row>
    <row r="4" spans="1:19" ht="36" customHeight="1" x14ac:dyDescent="0.3">
      <c r="A4" s="6">
        <v>1</v>
      </c>
      <c r="B4" s="7" t="s">
        <v>1</v>
      </c>
      <c r="C4" s="7" t="s">
        <v>2</v>
      </c>
      <c r="D4" s="8" t="s">
        <v>144</v>
      </c>
      <c r="E4" s="7" t="s">
        <v>3</v>
      </c>
      <c r="F4" s="8" t="s">
        <v>4</v>
      </c>
      <c r="G4" s="8">
        <v>2140220041</v>
      </c>
      <c r="H4" s="9">
        <v>73360.33</v>
      </c>
      <c r="I4" s="9">
        <v>131922.65</v>
      </c>
      <c r="J4" s="9">
        <v>205282.98</v>
      </c>
      <c r="K4" s="9">
        <v>73360.33</v>
      </c>
      <c r="L4" s="9">
        <v>130922.65</v>
      </c>
      <c r="M4" s="9">
        <v>204282.98</v>
      </c>
      <c r="N4" s="8">
        <v>58</v>
      </c>
      <c r="O4" s="10">
        <v>70000</v>
      </c>
      <c r="P4" s="10">
        <v>70000</v>
      </c>
      <c r="Q4" s="8">
        <v>97</v>
      </c>
      <c r="R4" s="26" t="s">
        <v>146</v>
      </c>
      <c r="S4" s="26"/>
    </row>
    <row r="5" spans="1:19" ht="41.4" customHeight="1" x14ac:dyDescent="0.3">
      <c r="A5" s="6">
        <v>2</v>
      </c>
      <c r="B5" s="7" t="s">
        <v>5</v>
      </c>
      <c r="C5" s="7" t="s">
        <v>6</v>
      </c>
      <c r="D5" s="8" t="s">
        <v>142</v>
      </c>
      <c r="E5" s="7" t="s">
        <v>7</v>
      </c>
      <c r="F5" s="8" t="s">
        <v>8</v>
      </c>
      <c r="G5" s="8">
        <v>2140220041</v>
      </c>
      <c r="H5" s="9">
        <v>35416.800000000003</v>
      </c>
      <c r="I5" s="9">
        <v>109902.97</v>
      </c>
      <c r="J5" s="9">
        <v>145319.76999999999</v>
      </c>
      <c r="K5" s="9">
        <v>35416.800000000003</v>
      </c>
      <c r="L5" s="9">
        <v>95650.97</v>
      </c>
      <c r="M5" s="9">
        <v>131067.77</v>
      </c>
      <c r="N5" s="8">
        <v>9</v>
      </c>
      <c r="O5" s="10">
        <v>62825.485000000001</v>
      </c>
      <c r="P5" s="10">
        <f>P4+O5</f>
        <v>132825.48499999999</v>
      </c>
      <c r="Q5" s="8">
        <v>96</v>
      </c>
      <c r="R5" s="26" t="s">
        <v>145</v>
      </c>
      <c r="S5" s="25"/>
    </row>
    <row r="6" spans="1:19" ht="36" customHeight="1" x14ac:dyDescent="0.3">
      <c r="A6" s="6">
        <v>3</v>
      </c>
      <c r="B6" s="7" t="s">
        <v>9</v>
      </c>
      <c r="C6" s="7" t="s">
        <v>10</v>
      </c>
      <c r="D6" s="8" t="s">
        <v>142</v>
      </c>
      <c r="E6" s="7" t="s">
        <v>11</v>
      </c>
      <c r="F6" s="8" t="s">
        <v>12</v>
      </c>
      <c r="G6" s="8">
        <v>2140220041</v>
      </c>
      <c r="H6" s="9">
        <v>30000</v>
      </c>
      <c r="I6" s="9">
        <v>110472</v>
      </c>
      <c r="J6" s="9">
        <v>140472</v>
      </c>
      <c r="K6" s="9">
        <v>30000</v>
      </c>
      <c r="L6" s="9">
        <v>106094.05</v>
      </c>
      <c r="M6" s="9">
        <v>136094.04999999999</v>
      </c>
      <c r="N6" s="8">
        <v>2</v>
      </c>
      <c r="O6" s="10">
        <v>68047.024999999994</v>
      </c>
      <c r="P6" s="10">
        <f t="shared" ref="P6:P36" si="0">P5+O6</f>
        <v>200872.50999999998</v>
      </c>
      <c r="Q6" s="8">
        <v>86</v>
      </c>
      <c r="R6" s="26" t="s">
        <v>147</v>
      </c>
      <c r="S6" s="26"/>
    </row>
    <row r="7" spans="1:19" ht="36" customHeight="1" x14ac:dyDescent="0.3">
      <c r="A7" s="6">
        <v>4</v>
      </c>
      <c r="B7" s="7" t="s">
        <v>13</v>
      </c>
      <c r="C7" s="7" t="s">
        <v>14</v>
      </c>
      <c r="D7" s="8" t="s">
        <v>144</v>
      </c>
      <c r="E7" s="7" t="s">
        <v>15</v>
      </c>
      <c r="F7" s="8" t="s">
        <v>16</v>
      </c>
      <c r="G7" s="8">
        <v>2140220041</v>
      </c>
      <c r="H7" s="9">
        <v>165802.5</v>
      </c>
      <c r="I7" s="9">
        <v>110000</v>
      </c>
      <c r="J7" s="9">
        <v>275802.5</v>
      </c>
      <c r="K7" s="9">
        <v>165802.5</v>
      </c>
      <c r="L7" s="9">
        <v>102545.22</v>
      </c>
      <c r="M7" s="9">
        <v>268347.71999999997</v>
      </c>
      <c r="N7" s="8">
        <v>95</v>
      </c>
      <c r="O7" s="10">
        <v>66272.61</v>
      </c>
      <c r="P7" s="10">
        <f t="shared" si="0"/>
        <v>267145.12</v>
      </c>
      <c r="Q7" s="8">
        <v>76</v>
      </c>
      <c r="R7" s="26" t="s">
        <v>148</v>
      </c>
      <c r="S7" s="26"/>
    </row>
    <row r="8" spans="1:19" ht="36" customHeight="1" x14ac:dyDescent="0.3">
      <c r="A8" s="6">
        <v>5</v>
      </c>
      <c r="B8" s="7" t="s">
        <v>17</v>
      </c>
      <c r="C8" s="7" t="s">
        <v>18</v>
      </c>
      <c r="D8" s="8" t="s">
        <v>143</v>
      </c>
      <c r="E8" s="7" t="s">
        <v>19</v>
      </c>
      <c r="F8" s="8" t="s">
        <v>20</v>
      </c>
      <c r="G8" s="8">
        <v>2140220041</v>
      </c>
      <c r="H8" s="9">
        <v>170785.31</v>
      </c>
      <c r="I8" s="9">
        <v>168274.67</v>
      </c>
      <c r="J8" s="9">
        <v>339059.98</v>
      </c>
      <c r="K8" s="9">
        <v>170785.31</v>
      </c>
      <c r="L8" s="9">
        <v>168274.67</v>
      </c>
      <c r="M8" s="9">
        <v>339059.98</v>
      </c>
      <c r="N8" s="8">
        <v>26</v>
      </c>
      <c r="O8" s="10">
        <v>70000</v>
      </c>
      <c r="P8" s="10">
        <f t="shared" si="0"/>
        <v>337145.12</v>
      </c>
      <c r="Q8" s="8">
        <v>76</v>
      </c>
      <c r="R8" s="26" t="s">
        <v>149</v>
      </c>
      <c r="S8" s="26"/>
    </row>
    <row r="9" spans="1:19" ht="36" customHeight="1" x14ac:dyDescent="0.3">
      <c r="A9" s="6">
        <v>6</v>
      </c>
      <c r="B9" s="7" t="s">
        <v>21</v>
      </c>
      <c r="C9" s="7" t="s">
        <v>22</v>
      </c>
      <c r="D9" s="8" t="s">
        <v>144</v>
      </c>
      <c r="E9" s="7" t="s">
        <v>23</v>
      </c>
      <c r="F9" s="8" t="s">
        <v>24</v>
      </c>
      <c r="G9" s="8">
        <v>2140220041</v>
      </c>
      <c r="H9" s="9">
        <v>122116.13</v>
      </c>
      <c r="I9" s="9">
        <v>110000</v>
      </c>
      <c r="J9" s="9">
        <v>232116.13</v>
      </c>
      <c r="K9" s="9">
        <v>122116.13</v>
      </c>
      <c r="L9" s="9">
        <v>94522.65</v>
      </c>
      <c r="M9" s="9">
        <v>216638.78</v>
      </c>
      <c r="N9" s="8">
        <v>290</v>
      </c>
      <c r="O9" s="10">
        <v>62261.33</v>
      </c>
      <c r="P9" s="10">
        <f t="shared" si="0"/>
        <v>399406.45</v>
      </c>
      <c r="Q9" s="8">
        <v>74</v>
      </c>
      <c r="R9" s="26" t="s">
        <v>150</v>
      </c>
      <c r="S9" s="26"/>
    </row>
    <row r="10" spans="1:19" ht="36" customHeight="1" x14ac:dyDescent="0.3">
      <c r="A10" s="6">
        <v>7</v>
      </c>
      <c r="B10" s="7" t="s">
        <v>25</v>
      </c>
      <c r="C10" s="7" t="s">
        <v>26</v>
      </c>
      <c r="D10" s="8" t="s">
        <v>142</v>
      </c>
      <c r="E10" s="7" t="s">
        <v>27</v>
      </c>
      <c r="F10" s="16" t="s">
        <v>181</v>
      </c>
      <c r="G10" s="8">
        <v>2140220041</v>
      </c>
      <c r="H10" s="9">
        <v>1500</v>
      </c>
      <c r="I10" s="9">
        <v>90703.25</v>
      </c>
      <c r="J10" s="9">
        <v>92203.25</v>
      </c>
      <c r="K10" s="9">
        <v>1500</v>
      </c>
      <c r="L10" s="9">
        <v>90453.25</v>
      </c>
      <c r="M10" s="9">
        <v>91953.25</v>
      </c>
      <c r="N10" s="8">
        <v>22</v>
      </c>
      <c r="O10" s="10">
        <v>45976.63</v>
      </c>
      <c r="P10" s="10">
        <f t="shared" si="0"/>
        <v>445383.08</v>
      </c>
      <c r="Q10" s="8">
        <v>73</v>
      </c>
      <c r="R10" s="26" t="s">
        <v>151</v>
      </c>
      <c r="S10" s="26"/>
    </row>
    <row r="11" spans="1:19" ht="36" customHeight="1" x14ac:dyDescent="0.3">
      <c r="A11" s="6">
        <v>8</v>
      </c>
      <c r="B11" s="7" t="s">
        <v>28</v>
      </c>
      <c r="C11" s="7" t="s">
        <v>29</v>
      </c>
      <c r="D11" s="8" t="s">
        <v>144</v>
      </c>
      <c r="E11" s="7" t="s">
        <v>30</v>
      </c>
      <c r="F11" s="8" t="s">
        <v>31</v>
      </c>
      <c r="G11" s="8">
        <v>2140220041</v>
      </c>
      <c r="H11" s="9">
        <v>41503.07</v>
      </c>
      <c r="I11" s="9">
        <v>110000</v>
      </c>
      <c r="J11" s="9">
        <v>151503.07</v>
      </c>
      <c r="K11" s="9">
        <v>41503.07</v>
      </c>
      <c r="L11" s="9">
        <v>108445.94</v>
      </c>
      <c r="M11" s="9">
        <v>149949.01</v>
      </c>
      <c r="N11" s="8">
        <v>73</v>
      </c>
      <c r="O11" s="10">
        <v>69222.97</v>
      </c>
      <c r="P11" s="10">
        <f t="shared" si="0"/>
        <v>514606.05000000005</v>
      </c>
      <c r="Q11" s="8">
        <v>72</v>
      </c>
      <c r="R11" s="26" t="s">
        <v>152</v>
      </c>
      <c r="S11" s="26"/>
    </row>
    <row r="12" spans="1:19" ht="36" customHeight="1" x14ac:dyDescent="0.3">
      <c r="A12" s="6">
        <v>9</v>
      </c>
      <c r="B12" s="7" t="s">
        <v>32</v>
      </c>
      <c r="C12" s="7" t="s">
        <v>33</v>
      </c>
      <c r="D12" s="8" t="s">
        <v>142</v>
      </c>
      <c r="E12" s="7" t="s">
        <v>119</v>
      </c>
      <c r="F12" s="8" t="s">
        <v>34</v>
      </c>
      <c r="G12" s="8">
        <v>2140220041</v>
      </c>
      <c r="H12" s="9">
        <v>34738.839999999997</v>
      </c>
      <c r="I12" s="9">
        <v>46263.5</v>
      </c>
      <c r="J12" s="9">
        <v>81002.34</v>
      </c>
      <c r="K12" s="9">
        <v>34738.839999999997</v>
      </c>
      <c r="L12" s="9">
        <v>43232.5</v>
      </c>
      <c r="M12" s="9">
        <v>77971.34</v>
      </c>
      <c r="N12" s="8">
        <v>64</v>
      </c>
      <c r="O12" s="10">
        <v>36616.25</v>
      </c>
      <c r="P12" s="10">
        <f t="shared" si="0"/>
        <v>551222.30000000005</v>
      </c>
      <c r="Q12" s="8">
        <v>71</v>
      </c>
      <c r="R12" s="26" t="s">
        <v>153</v>
      </c>
      <c r="S12" s="26"/>
    </row>
    <row r="13" spans="1:19" ht="36" customHeight="1" x14ac:dyDescent="0.3">
      <c r="A13" s="6">
        <v>10</v>
      </c>
      <c r="B13" s="7" t="s">
        <v>35</v>
      </c>
      <c r="C13" s="7" t="s">
        <v>36</v>
      </c>
      <c r="D13" s="8" t="s">
        <v>142</v>
      </c>
      <c r="E13" s="7" t="s">
        <v>118</v>
      </c>
      <c r="F13" s="8" t="s">
        <v>37</v>
      </c>
      <c r="G13" s="8">
        <v>2140220041</v>
      </c>
      <c r="H13" s="9">
        <v>35621.46</v>
      </c>
      <c r="I13" s="9">
        <v>92859.32</v>
      </c>
      <c r="J13" s="9">
        <v>128480.78</v>
      </c>
      <c r="K13" s="9">
        <v>35621.46</v>
      </c>
      <c r="L13" s="9">
        <v>92859.32</v>
      </c>
      <c r="M13" s="9">
        <v>128480.78</v>
      </c>
      <c r="N13" s="8">
        <v>32</v>
      </c>
      <c r="O13" s="10">
        <v>61429.66</v>
      </c>
      <c r="P13" s="10">
        <f t="shared" si="0"/>
        <v>612651.96000000008</v>
      </c>
      <c r="Q13" s="8">
        <v>70</v>
      </c>
      <c r="R13" s="26" t="s">
        <v>154</v>
      </c>
      <c r="S13" s="26"/>
    </row>
    <row r="14" spans="1:19" ht="36" customHeight="1" x14ac:dyDescent="0.3">
      <c r="A14" s="6">
        <v>11</v>
      </c>
      <c r="B14" s="7" t="s">
        <v>38</v>
      </c>
      <c r="C14" s="7" t="s">
        <v>39</v>
      </c>
      <c r="D14" s="8" t="s">
        <v>143</v>
      </c>
      <c r="E14" s="7" t="s">
        <v>40</v>
      </c>
      <c r="F14" s="8" t="s">
        <v>41</v>
      </c>
      <c r="G14" s="8">
        <v>2140220041</v>
      </c>
      <c r="H14" s="9">
        <v>55240.46</v>
      </c>
      <c r="I14" s="9">
        <v>110000</v>
      </c>
      <c r="J14" s="9">
        <v>165240.46</v>
      </c>
      <c r="K14" s="9">
        <v>55240.46</v>
      </c>
      <c r="L14" s="9">
        <v>110000</v>
      </c>
      <c r="M14" s="9">
        <v>165240.46</v>
      </c>
      <c r="N14" s="8">
        <v>83</v>
      </c>
      <c r="O14" s="10">
        <v>70000</v>
      </c>
      <c r="P14" s="10">
        <f t="shared" si="0"/>
        <v>682651.96000000008</v>
      </c>
      <c r="Q14" s="8">
        <v>69</v>
      </c>
      <c r="R14" s="26" t="s">
        <v>155</v>
      </c>
      <c r="S14" s="26"/>
    </row>
    <row r="15" spans="1:19" ht="36" customHeight="1" x14ac:dyDescent="0.3">
      <c r="A15" s="6">
        <v>12</v>
      </c>
      <c r="B15" s="7" t="s">
        <v>42</v>
      </c>
      <c r="C15" s="7" t="s">
        <v>43</v>
      </c>
      <c r="D15" s="8" t="s">
        <v>142</v>
      </c>
      <c r="E15" s="7" t="s">
        <v>44</v>
      </c>
      <c r="F15" s="8" t="s">
        <v>45</v>
      </c>
      <c r="G15" s="8">
        <v>2140220041</v>
      </c>
      <c r="H15" s="9">
        <v>17964</v>
      </c>
      <c r="I15" s="9">
        <v>122251.11</v>
      </c>
      <c r="J15" s="9">
        <v>140215.10999999999</v>
      </c>
      <c r="K15" s="9">
        <v>17964</v>
      </c>
      <c r="L15" s="9">
        <v>122251.11</v>
      </c>
      <c r="M15" s="9">
        <v>140215.10999999999</v>
      </c>
      <c r="N15" s="8">
        <v>80</v>
      </c>
      <c r="O15" s="10">
        <v>53790.47</v>
      </c>
      <c r="P15" s="27">
        <f>P14+(O15+O16)</f>
        <v>746633.96000000008</v>
      </c>
      <c r="Q15" s="8">
        <v>66</v>
      </c>
      <c r="R15" s="26" t="s">
        <v>156</v>
      </c>
      <c r="S15" s="26"/>
    </row>
    <row r="16" spans="1:19" ht="36" customHeight="1" x14ac:dyDescent="0.3">
      <c r="A16" s="6">
        <v>12</v>
      </c>
      <c r="B16" s="7" t="s">
        <v>42</v>
      </c>
      <c r="C16" s="7" t="s">
        <v>43</v>
      </c>
      <c r="D16" s="8" t="s">
        <v>142</v>
      </c>
      <c r="E16" s="7" t="s">
        <v>44</v>
      </c>
      <c r="F16" s="8">
        <v>82000010411</v>
      </c>
      <c r="G16" s="8">
        <v>2140220032</v>
      </c>
      <c r="H16" s="9">
        <v>17964</v>
      </c>
      <c r="I16" s="9">
        <v>122251.11</v>
      </c>
      <c r="J16" s="9">
        <v>140215.10999999999</v>
      </c>
      <c r="K16" s="9">
        <v>17964</v>
      </c>
      <c r="L16" s="9">
        <v>122251.11</v>
      </c>
      <c r="M16" s="9">
        <v>140215.10999999999</v>
      </c>
      <c r="N16" s="8">
        <v>80</v>
      </c>
      <c r="O16" s="10">
        <v>10191.530000000001</v>
      </c>
      <c r="P16" s="28"/>
      <c r="Q16" s="8">
        <v>66</v>
      </c>
      <c r="R16" s="26" t="s">
        <v>157</v>
      </c>
      <c r="S16" s="26"/>
    </row>
    <row r="17" spans="1:19" ht="36" customHeight="1" x14ac:dyDescent="0.3">
      <c r="A17" s="6">
        <v>13</v>
      </c>
      <c r="B17" s="7" t="s">
        <v>46</v>
      </c>
      <c r="C17" s="7" t="s">
        <v>47</v>
      </c>
      <c r="D17" s="8" t="s">
        <v>142</v>
      </c>
      <c r="E17" s="7" t="s">
        <v>126</v>
      </c>
      <c r="F17" s="8" t="s">
        <v>48</v>
      </c>
      <c r="G17" s="8">
        <v>2140220032</v>
      </c>
      <c r="H17" s="9">
        <v>30000</v>
      </c>
      <c r="I17" s="9">
        <v>110000</v>
      </c>
      <c r="J17" s="9">
        <v>140000</v>
      </c>
      <c r="K17" s="9">
        <v>30000</v>
      </c>
      <c r="L17" s="9">
        <v>109999.98</v>
      </c>
      <c r="M17" s="9">
        <v>139999.98000000001</v>
      </c>
      <c r="N17" s="8">
        <v>28</v>
      </c>
      <c r="O17" s="10">
        <v>69999.990000000005</v>
      </c>
      <c r="P17" s="10">
        <f>P15+O17</f>
        <v>816633.95000000007</v>
      </c>
      <c r="Q17" s="8">
        <v>66</v>
      </c>
      <c r="R17" s="26" t="s">
        <v>158</v>
      </c>
      <c r="S17" s="26"/>
    </row>
    <row r="18" spans="1:19" ht="36" customHeight="1" x14ac:dyDescent="0.3">
      <c r="A18" s="6">
        <v>14</v>
      </c>
      <c r="B18" s="7" t="s">
        <v>49</v>
      </c>
      <c r="C18" s="7" t="s">
        <v>50</v>
      </c>
      <c r="D18" s="8" t="s">
        <v>142</v>
      </c>
      <c r="E18" s="7" t="s">
        <v>51</v>
      </c>
      <c r="F18" s="8" t="s">
        <v>52</v>
      </c>
      <c r="G18" s="8">
        <v>2140220032</v>
      </c>
      <c r="H18" s="9">
        <v>18056</v>
      </c>
      <c r="I18" s="9">
        <v>37150.22</v>
      </c>
      <c r="J18" s="9">
        <v>55206.22</v>
      </c>
      <c r="K18" s="9">
        <v>18056</v>
      </c>
      <c r="L18" s="9">
        <v>30698.23</v>
      </c>
      <c r="M18" s="9">
        <v>48754.23</v>
      </c>
      <c r="N18" s="8">
        <v>0</v>
      </c>
      <c r="O18" s="10">
        <v>24377.119999999999</v>
      </c>
      <c r="P18" s="10">
        <f t="shared" si="0"/>
        <v>841011.07000000007</v>
      </c>
      <c r="Q18" s="8">
        <v>62</v>
      </c>
      <c r="R18" s="26" t="s">
        <v>159</v>
      </c>
      <c r="S18" s="26"/>
    </row>
    <row r="19" spans="1:19" ht="51.6" customHeight="1" x14ac:dyDescent="0.3">
      <c r="A19" s="13" t="s">
        <v>113</v>
      </c>
      <c r="B19" s="18" t="s">
        <v>116</v>
      </c>
      <c r="C19" s="18" t="s">
        <v>117</v>
      </c>
      <c r="D19" s="19" t="s">
        <v>138</v>
      </c>
      <c r="E19" s="19" t="s">
        <v>134</v>
      </c>
      <c r="F19" s="20" t="s">
        <v>179</v>
      </c>
      <c r="G19" s="21" t="s">
        <v>137</v>
      </c>
      <c r="H19" s="22" t="s">
        <v>127</v>
      </c>
      <c r="I19" s="22" t="s">
        <v>128</v>
      </c>
      <c r="J19" s="22" t="s">
        <v>135</v>
      </c>
      <c r="K19" s="22" t="s">
        <v>130</v>
      </c>
      <c r="L19" s="22" t="s">
        <v>129</v>
      </c>
      <c r="M19" s="23" t="s">
        <v>131</v>
      </c>
      <c r="N19" s="24" t="s">
        <v>132</v>
      </c>
      <c r="O19" s="20" t="s">
        <v>133</v>
      </c>
      <c r="P19" s="4" t="s">
        <v>115</v>
      </c>
      <c r="Q19" s="5" t="s">
        <v>0</v>
      </c>
      <c r="R19" s="11" t="s">
        <v>139</v>
      </c>
      <c r="S19" s="4" t="s">
        <v>177</v>
      </c>
    </row>
    <row r="20" spans="1:19" ht="36" customHeight="1" x14ac:dyDescent="0.3">
      <c r="A20" s="6">
        <v>15</v>
      </c>
      <c r="B20" s="7" t="s">
        <v>53</v>
      </c>
      <c r="C20" s="7" t="s">
        <v>54</v>
      </c>
      <c r="D20" s="8" t="s">
        <v>143</v>
      </c>
      <c r="E20" s="7" t="s">
        <v>55</v>
      </c>
      <c r="F20" s="16" t="s">
        <v>114</v>
      </c>
      <c r="G20" s="8">
        <v>2140220032</v>
      </c>
      <c r="H20" s="9">
        <v>61000</v>
      </c>
      <c r="I20" s="9">
        <v>96416.42</v>
      </c>
      <c r="J20" s="9">
        <v>157416.42000000001</v>
      </c>
      <c r="K20" s="9">
        <v>61000</v>
      </c>
      <c r="L20" s="9">
        <v>88225.93</v>
      </c>
      <c r="M20" s="9">
        <v>149225.93</v>
      </c>
      <c r="N20" s="8">
        <v>57</v>
      </c>
      <c r="O20" s="10">
        <v>59112.97</v>
      </c>
      <c r="P20" s="10">
        <f>P18+O20</f>
        <v>900124.04</v>
      </c>
      <c r="Q20" s="8">
        <v>55</v>
      </c>
      <c r="R20" s="26" t="s">
        <v>160</v>
      </c>
      <c r="S20" s="26"/>
    </row>
    <row r="21" spans="1:19" ht="36" customHeight="1" x14ac:dyDescent="0.3">
      <c r="A21" s="6">
        <v>16</v>
      </c>
      <c r="B21" s="7" t="s">
        <v>56</v>
      </c>
      <c r="C21" s="7" t="s">
        <v>120</v>
      </c>
      <c r="D21" s="8" t="s">
        <v>143</v>
      </c>
      <c r="E21" s="7" t="s">
        <v>124</v>
      </c>
      <c r="F21" s="8" t="s">
        <v>57</v>
      </c>
      <c r="G21" s="8">
        <v>2140220032</v>
      </c>
      <c r="H21" s="9">
        <v>57680</v>
      </c>
      <c r="I21" s="9">
        <v>362922.53</v>
      </c>
      <c r="J21" s="9">
        <v>420602.53</v>
      </c>
      <c r="K21" s="9">
        <v>57680</v>
      </c>
      <c r="L21" s="9">
        <v>187835.31</v>
      </c>
      <c r="M21" s="9">
        <v>245515.31</v>
      </c>
      <c r="N21" s="8">
        <v>5</v>
      </c>
      <c r="O21" s="10">
        <v>70000</v>
      </c>
      <c r="P21" s="10">
        <f>P20+O21</f>
        <v>970124.04</v>
      </c>
      <c r="Q21" s="8">
        <v>55</v>
      </c>
      <c r="R21" s="26" t="s">
        <v>161</v>
      </c>
      <c r="S21" s="26"/>
    </row>
    <row r="22" spans="1:19" ht="36" customHeight="1" x14ac:dyDescent="0.3">
      <c r="A22" s="6">
        <v>17</v>
      </c>
      <c r="B22" s="7" t="s">
        <v>58</v>
      </c>
      <c r="C22" s="7" t="s">
        <v>59</v>
      </c>
      <c r="D22" s="8" t="s">
        <v>141</v>
      </c>
      <c r="E22" s="7" t="s">
        <v>60</v>
      </c>
      <c r="F22" s="8" t="s">
        <v>61</v>
      </c>
      <c r="G22" s="8">
        <v>2140220032</v>
      </c>
      <c r="H22" s="9">
        <v>39600</v>
      </c>
      <c r="I22" s="9">
        <v>115292.87</v>
      </c>
      <c r="J22" s="9">
        <v>154892.87</v>
      </c>
      <c r="K22" s="9">
        <v>39600</v>
      </c>
      <c r="L22" s="9">
        <v>112525.87</v>
      </c>
      <c r="M22" s="9">
        <v>152125.87</v>
      </c>
      <c r="N22" s="8">
        <v>9</v>
      </c>
      <c r="O22" s="10">
        <v>70000</v>
      </c>
      <c r="P22" s="10">
        <f t="shared" si="0"/>
        <v>1040124.04</v>
      </c>
      <c r="Q22" s="8">
        <v>54</v>
      </c>
      <c r="R22" s="26" t="s">
        <v>162</v>
      </c>
      <c r="S22" s="26"/>
    </row>
    <row r="23" spans="1:19" ht="36" customHeight="1" x14ac:dyDescent="0.3">
      <c r="A23" s="6">
        <v>18</v>
      </c>
      <c r="B23" s="7" t="s">
        <v>62</v>
      </c>
      <c r="C23" s="7" t="s">
        <v>63</v>
      </c>
      <c r="D23" s="8" t="s">
        <v>140</v>
      </c>
      <c r="E23" s="7" t="s">
        <v>121</v>
      </c>
      <c r="F23" s="8" t="s">
        <v>64</v>
      </c>
      <c r="G23" s="8">
        <v>2140220032</v>
      </c>
      <c r="H23" s="9">
        <v>241834.04</v>
      </c>
      <c r="I23" s="9">
        <v>109927.13</v>
      </c>
      <c r="J23" s="9">
        <v>351761.17</v>
      </c>
      <c r="K23" s="9">
        <v>241834.04</v>
      </c>
      <c r="L23" s="9">
        <v>109783.13</v>
      </c>
      <c r="M23" s="9">
        <v>351617.17</v>
      </c>
      <c r="N23" s="8">
        <v>3</v>
      </c>
      <c r="O23" s="10">
        <v>69891.570000000007</v>
      </c>
      <c r="P23" s="10">
        <f t="shared" si="0"/>
        <v>1110015.6100000001</v>
      </c>
      <c r="Q23" s="8">
        <v>53</v>
      </c>
      <c r="R23" s="26" t="s">
        <v>163</v>
      </c>
      <c r="S23" s="26"/>
    </row>
    <row r="24" spans="1:19" ht="36" customHeight="1" x14ac:dyDescent="0.3">
      <c r="A24" s="6">
        <v>19</v>
      </c>
      <c r="B24" s="7" t="s">
        <v>65</v>
      </c>
      <c r="C24" s="7" t="s">
        <v>66</v>
      </c>
      <c r="D24" s="8" t="s">
        <v>141</v>
      </c>
      <c r="E24" s="7" t="s">
        <v>67</v>
      </c>
      <c r="F24" s="8" t="s">
        <v>68</v>
      </c>
      <c r="G24" s="8">
        <v>2140220032</v>
      </c>
      <c r="H24" s="9">
        <v>36600</v>
      </c>
      <c r="I24" s="9">
        <v>99999.59</v>
      </c>
      <c r="J24" s="9">
        <v>136599.59</v>
      </c>
      <c r="K24" s="9">
        <v>36600</v>
      </c>
      <c r="L24" s="9">
        <v>99999.59</v>
      </c>
      <c r="M24" s="9">
        <v>136599.59</v>
      </c>
      <c r="N24" s="8">
        <v>3</v>
      </c>
      <c r="O24" s="10">
        <v>64999.8</v>
      </c>
      <c r="P24" s="10">
        <f t="shared" si="0"/>
        <v>1175015.4100000001</v>
      </c>
      <c r="Q24" s="8">
        <v>53</v>
      </c>
      <c r="R24" s="26" t="s">
        <v>164</v>
      </c>
      <c r="S24" s="26"/>
    </row>
    <row r="25" spans="1:19" ht="36" customHeight="1" x14ac:dyDescent="0.3">
      <c r="A25" s="6">
        <v>20</v>
      </c>
      <c r="B25" s="7" t="s">
        <v>69</v>
      </c>
      <c r="C25" s="7" t="s">
        <v>70</v>
      </c>
      <c r="D25" s="8" t="s">
        <v>143</v>
      </c>
      <c r="E25" s="7" t="s">
        <v>122</v>
      </c>
      <c r="F25" s="8" t="s">
        <v>71</v>
      </c>
      <c r="G25" s="8">
        <v>2140220032</v>
      </c>
      <c r="H25" s="9">
        <v>40485.75</v>
      </c>
      <c r="I25" s="9">
        <v>179889.25</v>
      </c>
      <c r="J25" s="9">
        <v>220375</v>
      </c>
      <c r="K25" s="9">
        <v>40485.75</v>
      </c>
      <c r="L25" s="9">
        <v>179889.25</v>
      </c>
      <c r="M25" s="9">
        <v>220375</v>
      </c>
      <c r="N25" s="8">
        <v>49</v>
      </c>
      <c r="O25" s="10">
        <v>70000</v>
      </c>
      <c r="P25" s="10">
        <f t="shared" si="0"/>
        <v>1245015.4100000001</v>
      </c>
      <c r="Q25" s="8">
        <v>50</v>
      </c>
      <c r="R25" s="26" t="s">
        <v>165</v>
      </c>
      <c r="S25" s="26"/>
    </row>
    <row r="26" spans="1:19" ht="36" customHeight="1" x14ac:dyDescent="0.3">
      <c r="A26" s="6">
        <v>21</v>
      </c>
      <c r="B26" s="7" t="s">
        <v>72</v>
      </c>
      <c r="C26" s="7" t="s">
        <v>73</v>
      </c>
      <c r="D26" s="8" t="s">
        <v>141</v>
      </c>
      <c r="E26" s="7" t="s">
        <v>74</v>
      </c>
      <c r="F26" s="16" t="s">
        <v>180</v>
      </c>
      <c r="G26" s="8">
        <v>2140220032</v>
      </c>
      <c r="H26" s="9">
        <v>24480</v>
      </c>
      <c r="I26" s="9">
        <v>112664</v>
      </c>
      <c r="J26" s="9">
        <v>137144</v>
      </c>
      <c r="K26" s="9">
        <v>24480</v>
      </c>
      <c r="L26" s="9">
        <v>112662.68</v>
      </c>
      <c r="M26" s="9">
        <v>137142.68</v>
      </c>
      <c r="N26" s="8">
        <v>14</v>
      </c>
      <c r="O26" s="10">
        <v>67240</v>
      </c>
      <c r="P26" s="10">
        <f t="shared" si="0"/>
        <v>1312255.4100000001</v>
      </c>
      <c r="Q26" s="8">
        <v>46</v>
      </c>
      <c r="R26" s="26" t="s">
        <v>166</v>
      </c>
      <c r="S26" s="26"/>
    </row>
    <row r="27" spans="1:19" ht="36" customHeight="1" x14ac:dyDescent="0.3">
      <c r="A27" s="6">
        <v>22</v>
      </c>
      <c r="B27" s="7" t="s">
        <v>75</v>
      </c>
      <c r="C27" s="7" t="s">
        <v>76</v>
      </c>
      <c r="D27" s="8" t="s">
        <v>140</v>
      </c>
      <c r="E27" s="7" t="s">
        <v>77</v>
      </c>
      <c r="F27" s="8" t="s">
        <v>78</v>
      </c>
      <c r="G27" s="8"/>
      <c r="H27" s="9">
        <v>30000</v>
      </c>
      <c r="I27" s="9">
        <v>54182.080000000002</v>
      </c>
      <c r="J27" s="9">
        <v>84182.080000000002</v>
      </c>
      <c r="K27" s="9">
        <v>30000</v>
      </c>
      <c r="L27" s="9">
        <v>54182.080000000002</v>
      </c>
      <c r="M27" s="9">
        <v>84182.080000000002</v>
      </c>
      <c r="N27" s="8">
        <v>6</v>
      </c>
      <c r="O27" s="10">
        <v>42091.040000000001</v>
      </c>
      <c r="P27" s="10">
        <f t="shared" si="0"/>
        <v>1354346.4500000002</v>
      </c>
      <c r="Q27" s="8">
        <v>45</v>
      </c>
      <c r="R27" s="26" t="s">
        <v>167</v>
      </c>
      <c r="S27" s="26"/>
    </row>
    <row r="28" spans="1:19" ht="36" customHeight="1" x14ac:dyDescent="0.3">
      <c r="A28" s="6">
        <v>23</v>
      </c>
      <c r="B28" s="7" t="s">
        <v>79</v>
      </c>
      <c r="C28" s="7" t="s">
        <v>80</v>
      </c>
      <c r="D28" s="8" t="s">
        <v>140</v>
      </c>
      <c r="E28" s="7" t="s">
        <v>123</v>
      </c>
      <c r="F28" s="8" t="s">
        <v>81</v>
      </c>
      <c r="G28" s="8"/>
      <c r="H28" s="9">
        <v>33891.589999999997</v>
      </c>
      <c r="I28" s="9">
        <v>64396.99</v>
      </c>
      <c r="J28" s="9">
        <v>98288.58</v>
      </c>
      <c r="K28" s="9">
        <v>33450.14</v>
      </c>
      <c r="L28" s="9">
        <v>58685.14</v>
      </c>
      <c r="M28" s="9">
        <v>92135.28</v>
      </c>
      <c r="N28" s="8">
        <v>44</v>
      </c>
      <c r="O28" s="10">
        <v>44342.57</v>
      </c>
      <c r="P28" s="10">
        <f t="shared" si="0"/>
        <v>1398689.0200000003</v>
      </c>
      <c r="Q28" s="8">
        <v>44</v>
      </c>
      <c r="R28" s="26" t="s">
        <v>168</v>
      </c>
      <c r="S28" s="26"/>
    </row>
    <row r="29" spans="1:19" ht="36" customHeight="1" x14ac:dyDescent="0.3">
      <c r="A29" s="6">
        <v>24</v>
      </c>
      <c r="B29" s="7" t="s">
        <v>82</v>
      </c>
      <c r="C29" s="7" t="s">
        <v>83</v>
      </c>
      <c r="D29" s="8" t="s">
        <v>142</v>
      </c>
      <c r="E29" s="7" t="s">
        <v>84</v>
      </c>
      <c r="F29" s="8" t="s">
        <v>85</v>
      </c>
      <c r="G29" s="8"/>
      <c r="H29" s="9">
        <v>30000</v>
      </c>
      <c r="I29" s="9">
        <v>100162.04</v>
      </c>
      <c r="J29" s="9">
        <v>130162.04</v>
      </c>
      <c r="K29" s="9">
        <v>30000</v>
      </c>
      <c r="L29" s="9">
        <v>88335.039999999994</v>
      </c>
      <c r="M29" s="9">
        <v>118335.03999999999</v>
      </c>
      <c r="N29" s="8">
        <v>57</v>
      </c>
      <c r="O29" s="10">
        <v>59167.519999999997</v>
      </c>
      <c r="P29" s="10">
        <f t="shared" si="0"/>
        <v>1457856.5400000003</v>
      </c>
      <c r="Q29" s="8">
        <v>42</v>
      </c>
      <c r="R29" s="26" t="s">
        <v>169</v>
      </c>
      <c r="S29" s="26"/>
    </row>
    <row r="30" spans="1:19" ht="36" customHeight="1" x14ac:dyDescent="0.3">
      <c r="A30" s="6">
        <v>25</v>
      </c>
      <c r="B30" s="7" t="s">
        <v>86</v>
      </c>
      <c r="C30" s="7" t="s">
        <v>87</v>
      </c>
      <c r="D30" s="8" t="s">
        <v>142</v>
      </c>
      <c r="E30" s="7" t="s">
        <v>88</v>
      </c>
      <c r="F30" s="8" t="s">
        <v>89</v>
      </c>
      <c r="G30" s="8"/>
      <c r="H30" s="9">
        <v>30000</v>
      </c>
      <c r="I30" s="9">
        <v>110000</v>
      </c>
      <c r="J30" s="9">
        <v>140000</v>
      </c>
      <c r="K30" s="9">
        <v>30000</v>
      </c>
      <c r="L30" s="9">
        <v>92688.52</v>
      </c>
      <c r="M30" s="9">
        <v>122688.52</v>
      </c>
      <c r="N30" s="8">
        <v>15</v>
      </c>
      <c r="O30" s="10">
        <v>61344.26</v>
      </c>
      <c r="P30" s="10">
        <f t="shared" si="0"/>
        <v>1519200.8000000003</v>
      </c>
      <c r="Q30" s="8">
        <v>35</v>
      </c>
      <c r="R30" s="26" t="s">
        <v>170</v>
      </c>
      <c r="S30" s="26"/>
    </row>
    <row r="31" spans="1:19" ht="36" customHeight="1" x14ac:dyDescent="0.3">
      <c r="A31" s="6">
        <v>26</v>
      </c>
      <c r="B31" s="7" t="s">
        <v>90</v>
      </c>
      <c r="C31" s="7" t="s">
        <v>91</v>
      </c>
      <c r="D31" s="8" t="s">
        <v>142</v>
      </c>
      <c r="E31" s="7" t="s">
        <v>92</v>
      </c>
      <c r="F31" s="8" t="s">
        <v>93</v>
      </c>
      <c r="G31" s="8"/>
      <c r="H31" s="9">
        <v>50000</v>
      </c>
      <c r="I31" s="9">
        <v>153664.68</v>
      </c>
      <c r="J31" s="9">
        <v>203664.68</v>
      </c>
      <c r="K31" s="9">
        <v>50000</v>
      </c>
      <c r="L31" s="9">
        <v>153664.68</v>
      </c>
      <c r="M31" s="9">
        <v>203664.68</v>
      </c>
      <c r="N31" s="8">
        <v>22</v>
      </c>
      <c r="O31" s="10">
        <v>70000</v>
      </c>
      <c r="P31" s="10">
        <f t="shared" si="0"/>
        <v>1589200.8000000003</v>
      </c>
      <c r="Q31" s="8">
        <v>33</v>
      </c>
      <c r="R31" s="26" t="s">
        <v>171</v>
      </c>
      <c r="S31" s="26"/>
    </row>
    <row r="32" spans="1:19" ht="36" customHeight="1" x14ac:dyDescent="0.3">
      <c r="A32" s="6">
        <v>27</v>
      </c>
      <c r="B32" s="7" t="s">
        <v>94</v>
      </c>
      <c r="C32" s="7" t="s">
        <v>95</v>
      </c>
      <c r="D32" s="8" t="s">
        <v>140</v>
      </c>
      <c r="E32" s="7" t="s">
        <v>96</v>
      </c>
      <c r="F32" s="8" t="s">
        <v>97</v>
      </c>
      <c r="G32" s="8"/>
      <c r="H32" s="9">
        <v>8351.94</v>
      </c>
      <c r="I32" s="9">
        <v>43888.29</v>
      </c>
      <c r="J32" s="9">
        <v>52240.23</v>
      </c>
      <c r="K32" s="9">
        <v>8351.94</v>
      </c>
      <c r="L32" s="9">
        <v>39626</v>
      </c>
      <c r="M32" s="9">
        <v>47977.94</v>
      </c>
      <c r="N32" s="8">
        <v>10</v>
      </c>
      <c r="O32" s="10">
        <v>23988.97</v>
      </c>
      <c r="P32" s="10">
        <f t="shared" si="0"/>
        <v>1613189.7700000003</v>
      </c>
      <c r="Q32" s="8">
        <v>26</v>
      </c>
      <c r="R32" s="26" t="s">
        <v>172</v>
      </c>
      <c r="S32" s="26"/>
    </row>
    <row r="33" spans="1:19" ht="36" customHeight="1" x14ac:dyDescent="0.3">
      <c r="A33" s="6">
        <v>28</v>
      </c>
      <c r="B33" s="7" t="s">
        <v>98</v>
      </c>
      <c r="C33" s="7" t="s">
        <v>99</v>
      </c>
      <c r="D33" s="8" t="s">
        <v>140</v>
      </c>
      <c r="E33" s="7" t="s">
        <v>100</v>
      </c>
      <c r="F33" s="8" t="s">
        <v>101</v>
      </c>
      <c r="G33" s="8"/>
      <c r="H33" s="9">
        <v>94703.91</v>
      </c>
      <c r="I33" s="9">
        <v>55197.9</v>
      </c>
      <c r="J33" s="9">
        <v>149901.81</v>
      </c>
      <c r="K33" s="9">
        <v>94703.91</v>
      </c>
      <c r="L33" s="9">
        <v>49847.9</v>
      </c>
      <c r="M33" s="9">
        <v>144551.81</v>
      </c>
      <c r="N33" s="8">
        <v>10</v>
      </c>
      <c r="O33" s="10">
        <v>39923.949999999997</v>
      </c>
      <c r="P33" s="10">
        <f t="shared" si="0"/>
        <v>1653113.7200000002</v>
      </c>
      <c r="Q33" s="8">
        <v>25</v>
      </c>
      <c r="R33" s="26" t="s">
        <v>173</v>
      </c>
      <c r="S33" s="26"/>
    </row>
    <row r="34" spans="1:19" ht="36" customHeight="1" x14ac:dyDescent="0.3">
      <c r="A34" s="6">
        <v>29</v>
      </c>
      <c r="B34" s="7" t="s">
        <v>102</v>
      </c>
      <c r="C34" s="7" t="s">
        <v>103</v>
      </c>
      <c r="D34" s="8" t="s">
        <v>141</v>
      </c>
      <c r="E34" s="7" t="s">
        <v>125</v>
      </c>
      <c r="F34" s="8" t="s">
        <v>104</v>
      </c>
      <c r="G34" s="8"/>
      <c r="H34" s="9">
        <v>36600</v>
      </c>
      <c r="I34" s="9">
        <v>104695.53</v>
      </c>
      <c r="J34" s="9">
        <v>141295.53</v>
      </c>
      <c r="K34" s="9">
        <v>36600</v>
      </c>
      <c r="L34" s="9">
        <v>100745.53</v>
      </c>
      <c r="M34" s="9">
        <v>137345.53</v>
      </c>
      <c r="N34" s="8">
        <v>31</v>
      </c>
      <c r="O34" s="10">
        <v>65372.77</v>
      </c>
      <c r="P34" s="10">
        <f t="shared" si="0"/>
        <v>1718486.4900000002</v>
      </c>
      <c r="Q34" s="8">
        <v>24</v>
      </c>
      <c r="R34" s="26" t="s">
        <v>174</v>
      </c>
      <c r="S34" s="26"/>
    </row>
    <row r="35" spans="1:19" ht="36" customHeight="1" x14ac:dyDescent="0.3">
      <c r="A35" s="6">
        <v>30</v>
      </c>
      <c r="B35" s="7" t="s">
        <v>105</v>
      </c>
      <c r="C35" s="7" t="s">
        <v>106</v>
      </c>
      <c r="D35" s="8" t="s">
        <v>141</v>
      </c>
      <c r="E35" s="7" t="s">
        <v>107</v>
      </c>
      <c r="F35" s="8" t="s">
        <v>108</v>
      </c>
      <c r="G35" s="8"/>
      <c r="H35" s="9">
        <v>14929.5</v>
      </c>
      <c r="I35" s="9">
        <v>79193.25</v>
      </c>
      <c r="J35" s="9">
        <v>94122.75</v>
      </c>
      <c r="K35" s="9">
        <v>14929.5</v>
      </c>
      <c r="L35" s="9">
        <v>69351.25</v>
      </c>
      <c r="M35" s="9">
        <v>84280.75</v>
      </c>
      <c r="N35" s="8">
        <v>5</v>
      </c>
      <c r="O35" s="10">
        <v>42140.38</v>
      </c>
      <c r="P35" s="10">
        <f t="shared" si="0"/>
        <v>1760626.87</v>
      </c>
      <c r="Q35" s="8">
        <v>23</v>
      </c>
      <c r="R35" s="26" t="s">
        <v>175</v>
      </c>
      <c r="S35" s="26"/>
    </row>
    <row r="36" spans="1:19" ht="36" customHeight="1" x14ac:dyDescent="0.3">
      <c r="A36" s="6">
        <v>31</v>
      </c>
      <c r="B36" s="7" t="s">
        <v>109</v>
      </c>
      <c r="C36" s="7" t="s">
        <v>110</v>
      </c>
      <c r="D36" s="8" t="s">
        <v>140</v>
      </c>
      <c r="E36" s="7" t="s">
        <v>111</v>
      </c>
      <c r="F36" s="8" t="s">
        <v>112</v>
      </c>
      <c r="G36" s="8"/>
      <c r="H36" s="9">
        <v>22441.9</v>
      </c>
      <c r="I36" s="9">
        <v>98412.52</v>
      </c>
      <c r="J36" s="9">
        <v>120854.42</v>
      </c>
      <c r="K36" s="9">
        <v>22441.9</v>
      </c>
      <c r="L36" s="9">
        <v>98412.52</v>
      </c>
      <c r="M36" s="9">
        <v>120854.42</v>
      </c>
      <c r="N36" s="8">
        <v>18</v>
      </c>
      <c r="O36" s="10">
        <v>60427.21</v>
      </c>
      <c r="P36" s="10">
        <f t="shared" si="0"/>
        <v>1821054.08</v>
      </c>
      <c r="Q36" s="8">
        <v>21</v>
      </c>
      <c r="R36" s="26" t="s">
        <v>176</v>
      </c>
      <c r="S36" s="26"/>
    </row>
  </sheetData>
  <mergeCells count="3">
    <mergeCell ref="P15:P16"/>
    <mergeCell ref="A1:S1"/>
    <mergeCell ref="A2:S2"/>
  </mergeCells>
  <pageMargins left="0.15748031496062992" right="0.15748031496062992" top="0.35433070866141736" bottom="0.31496062992125984" header="0.51181102362204722" footer="0.7480314960629921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Marche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Morbidelli</dc:creator>
  <cp:lastModifiedBy>Luciano Morbidelli</cp:lastModifiedBy>
  <cp:lastPrinted>2022-10-21T09:58:07Z</cp:lastPrinted>
  <dcterms:created xsi:type="dcterms:W3CDTF">2022-10-14T08:10:00Z</dcterms:created>
  <dcterms:modified xsi:type="dcterms:W3CDTF">2022-11-10T07:45:05Z</dcterms:modified>
</cp:coreProperties>
</file>